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asa/Desktop/Materijali za akademiju /RURALIS-Agrobiznis-akademija-Serija-2/03-Excel-alati/"/>
    </mc:Choice>
  </mc:AlternateContent>
  <xr:revisionPtr revIDLastSave="0" documentId="8_{6A957B0A-EEC7-2D47-839B-E01526135C30}" xr6:coauthVersionLast="47" xr6:coauthVersionMax="47" xr10:uidLastSave="{00000000-0000-0000-0000-000000000000}"/>
  <bookViews>
    <workbookView xWindow="0" yWindow="600" windowWidth="38400" windowHeight="19440" activeTab="2" xr2:uid="{00000000-000D-0000-FFFF-FFFF00000000}"/>
  </bookViews>
  <sheets>
    <sheet name="Uputstvo" sheetId="1" r:id="rId1"/>
    <sheet name="Unos ulaganja" sheetId="2" r:id="rId2"/>
    <sheet name="Sažetak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B27" i="3"/>
  <c r="B26" i="3"/>
  <c r="B25" i="3"/>
  <c r="B24" i="3"/>
  <c r="B23" i="3"/>
  <c r="B13" i="3"/>
  <c r="E8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B12" i="3" s="1"/>
  <c r="F12" i="2"/>
  <c r="B21" i="3" s="1"/>
  <c r="F11" i="2"/>
  <c r="B10" i="3" s="1"/>
  <c r="F10" i="2"/>
  <c r="B20" i="3" s="1"/>
  <c r="F9" i="2"/>
  <c r="B8" i="3" s="1"/>
  <c r="F8" i="2"/>
  <c r="B19" i="3" s="1"/>
  <c r="F7" i="2"/>
  <c r="E7" i="3" s="1"/>
  <c r="F6" i="2"/>
  <c r="B18" i="3" s="1"/>
  <c r="F5" i="2"/>
  <c r="E5" i="3" s="1"/>
  <c r="B6" i="3" l="1"/>
  <c r="B11" i="3"/>
  <c r="B22" i="3"/>
  <c r="E6" i="3"/>
  <c r="B7" i="3"/>
  <c r="B17" i="3"/>
  <c r="B30" i="3" s="1"/>
  <c r="F30" i="2"/>
  <c r="B5" i="3"/>
  <c r="B9" i="3"/>
</calcChain>
</file>

<file path=xl/sharedStrings.xml><?xml version="1.0" encoding="utf-8"?>
<sst xmlns="http://schemas.openxmlformats.org/spreadsheetml/2006/main" count="90" uniqueCount="58">
  <si>
    <t>Kalkulator početnih ulaganja</t>
  </si>
  <si>
    <t>Agrobiznis akademija · Moj biznis na selu</t>
  </si>
  <si>
    <t>Alat pomaže da se sva početna ulaganja evidentiraju na jednom mjestu, grupišu po namjeni i povežu sa planiranim izvorima finansiranja.</t>
  </si>
  <si>
    <t>Kako koristiti alat</t>
  </si>
  <si>
    <t>Na listu „Unos ulaganja“ zamijenite primjer svojim stavkama.</t>
  </si>
  <si>
    <t>Unesite količinu i cijenu po jedinici; ukupan iznos obračunava se automatski.</t>
  </si>
  <si>
    <t>Za svaku stavku izaberite izvor finansiranja i mjesec realizacije.</t>
  </si>
  <si>
    <t>Na listu „Sažetak“ provjerite ulaganja po kategoriji, izvoru i mjesecu.</t>
  </si>
  <si>
    <t>Dodajte rezervu za nepredviđene troškove prije donošenja investicione odluke.</t>
  </si>
  <si>
    <t>Važne napomene</t>
  </si>
  <si>
    <t>• Plava polja su namijenjena unosu. Crne i zelene vrijednosti su formule.</t>
  </si>
  <si>
    <t>• Iznosi su izraženi u KM.</t>
  </si>
  <si>
    <t>• Primjer je ilustrativan; cijene i uslove treba provjeriti prije ulaganja.</t>
  </si>
  <si>
    <t>• Alat ne zamjenjuje stručnu procjenu građevinskih, tehnoloških ili finansijskih troškova.</t>
  </si>
  <si>
    <t>Unesite planirane stavke ulaganja. Iznos se računa kao količina × cijena po jedinici.</t>
  </si>
  <si>
    <t>Kategorija</t>
  </si>
  <si>
    <t>Stavka ulaganja</t>
  </si>
  <si>
    <t>Jedinica</t>
  </si>
  <si>
    <t>Količina</t>
  </si>
  <si>
    <t>Cijena po jedinici (KM)</t>
  </si>
  <si>
    <t>Ukupan iznos (KM)</t>
  </si>
  <si>
    <t>Izvor finansiranja</t>
  </si>
  <si>
    <t>Mjesec realizacije</t>
  </si>
  <si>
    <t>Napomena</t>
  </si>
  <si>
    <t>Zemljište i priprema</t>
  </si>
  <si>
    <t>Priprema parcele i ravnanje terena</t>
  </si>
  <si>
    <t>usluga</t>
  </si>
  <si>
    <t>Vlastita sredstva</t>
  </si>
  <si>
    <t>Primjer</t>
  </si>
  <si>
    <t>Objekti</t>
  </si>
  <si>
    <t>Adaptacija skladišnog prostora</t>
  </si>
  <si>
    <t>m²</t>
  </si>
  <si>
    <t>Oprema</t>
  </si>
  <si>
    <t>Mali motokultivator</t>
  </si>
  <si>
    <t>kom</t>
  </si>
  <si>
    <t>Kredit</t>
  </si>
  <si>
    <t>Sistem za navodnjavanje kap po kap</t>
  </si>
  <si>
    <t>set</t>
  </si>
  <si>
    <t>Grant</t>
  </si>
  <si>
    <t>Sadni materijal</t>
  </si>
  <si>
    <t>Sadnice jagode</t>
  </si>
  <si>
    <t>Ambalaža</t>
  </si>
  <si>
    <t>Početna zaliha ambalaže</t>
  </si>
  <si>
    <t>paket</t>
  </si>
  <si>
    <t>Marketing</t>
  </si>
  <si>
    <t>Dizajn etikete i promotivni materijal</t>
  </si>
  <si>
    <t>Obrtna sredstva</t>
  </si>
  <si>
    <t>Sirovine i tekući troškovi za prva 3 mjeseca</t>
  </si>
  <si>
    <t>Rezerva</t>
  </si>
  <si>
    <t>Rezerva za nepredviđene troškove</t>
  </si>
  <si>
    <t>UKUPNO PLANIRANO ULAGANJE</t>
  </si>
  <si>
    <t>Sažetak početnih ulaganja</t>
  </si>
  <si>
    <t>Automatski pregled po kategoriji, izvoru finansiranja i mjesecu realizacije.</t>
  </si>
  <si>
    <t>Ulaganja po kategoriji</t>
  </si>
  <si>
    <t>Ulaganja po izvoru</t>
  </si>
  <si>
    <t>Ostalo</t>
  </si>
  <si>
    <t>Mjesečna dinamika ulaganja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</si>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</sst>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;\-"/>
    <numFmt numFmtId="165" formatCode="#,##0.00\ &quot;KM&quot;;[Red]\(#,##0.00\ &quot;KM&quot;\);\-"/>
  </numFmts>
  <fonts count="9">
    <font>
      <sz val="11"/>
      <name val="Carlito"/>
    </font>
    <font>
      <b/>
      <sz val="18"/>
      <color rgb="FFFFFFFF"/>
      <name val="Carlito"/>
    </font>
    <font>
      <i/>
      <sz val="10"/>
      <color rgb="FF315B3A"/>
      <name val="Carlito"/>
    </font>
    <font>
      <sz val="11"/>
      <color rgb="FF315B3A"/>
      <name val="Carlito"/>
    </font>
    <font>
      <b/>
      <sz val="11"/>
      <color rgb="FFFFFFFF"/>
      <name val="Carlito"/>
    </font>
    <font>
      <b/>
      <sz val="11"/>
      <color rgb="FF315B3A"/>
      <name val="Carlito"/>
    </font>
    <font>
      <sz val="11"/>
      <color rgb="FF0000FF"/>
      <name val="Carlito"/>
    </font>
    <font>
      <sz val="11"/>
      <color rgb="FF000000"/>
      <name val="Carlito"/>
    </font>
    <font>
      <sz val="11"/>
      <color rgb="FF00800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315B3A"/>
      </patternFill>
    </fill>
    <fill>
      <patternFill patternType="solid">
        <fgColor rgb="FFEAF2EB"/>
      </patternFill>
    </fill>
    <fill>
      <patternFill patternType="solid">
        <fgColor rgb="FFF6F8F5"/>
      </patternFill>
    </fill>
    <fill>
      <patternFill patternType="solid">
        <fgColor rgb="FF6B8E5A"/>
      </patternFill>
    </fill>
    <fill>
      <patternFill patternType="solid">
        <fgColor rgb="FFFFFFFF"/>
      </patternFill>
    </fill>
    <fill>
      <patternFill patternType="solid">
        <fgColor rgb="FFFFFD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0" xfId="0" applyFill="1"/>
    <xf numFmtId="0" fontId="0" fillId="4" borderId="0" xfId="0" applyFill="1"/>
    <xf numFmtId="0" fontId="4" fillId="5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164" fontId="6" fillId="7" borderId="0" xfId="0" applyNumberFormat="1" applyFon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vertical="center"/>
    </xf>
    <xf numFmtId="1" fontId="6" fillId="7" borderId="0" xfId="0" applyNumberFormat="1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C00000"/>
      </font>
      <fill>
        <patternFill patternType="solid"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r>
              <a:rPr lang="en-GB"/>
              <a:t>Ulaganja po kategoriji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Ref>
              <c:f>Sažetak!$A$5:$A$13</c:f>
              <c:strCache>
                <c:ptCount val="9"/>
                <c:pt idx="0">
                  <c:v>Zemljište i priprema</c:v>
                </c:pt>
                <c:pt idx="1">
                  <c:v>Objekti</c:v>
                </c:pt>
                <c:pt idx="2">
                  <c:v>Oprema</c:v>
                </c:pt>
                <c:pt idx="3">
                  <c:v>Sadni materijal</c:v>
                </c:pt>
                <c:pt idx="4">
                  <c:v>Ambalaža</c:v>
                </c:pt>
                <c:pt idx="5">
                  <c:v>Marketing</c:v>
                </c:pt>
                <c:pt idx="6">
                  <c:v>Obrtna sredstva</c:v>
                </c:pt>
                <c:pt idx="7">
                  <c:v>Rezerva</c:v>
                </c:pt>
                <c:pt idx="8">
                  <c:v>Ostalo</c:v>
                </c:pt>
              </c:strCache>
            </c:strRef>
          </c:cat>
          <c:val>
            <c:numRef>
              <c:f>Sažetak!$B$5:$B$13</c:f>
              <c:numCache>
                <c:formatCode>#,##0.00\ "KM";[Red]\(#,##0.00\ "KM"\);\-</c:formatCode>
                <c:ptCount val="9"/>
                <c:pt idx="0">
                  <c:v>1200</c:v>
                </c:pt>
                <c:pt idx="1">
                  <c:v>3325</c:v>
                </c:pt>
                <c:pt idx="2">
                  <c:v>6800</c:v>
                </c:pt>
                <c:pt idx="3">
                  <c:v>1375</c:v>
                </c:pt>
                <c:pt idx="4">
                  <c:v>900</c:v>
                </c:pt>
                <c:pt idx="5">
                  <c:v>750</c:v>
                </c:pt>
                <c:pt idx="6">
                  <c:v>5000</c:v>
                </c:pt>
                <c:pt idx="7">
                  <c:v>1800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4-E945-8C90-4F6E16B8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&quot;KM&quot;;[Red]\(#,##0.00\ &quot;KM&quot;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sqref="A1:F1"/>
    </sheetView>
  </sheetViews>
  <sheetFormatPr baseColWidth="10" defaultColWidth="8.83203125" defaultRowHeight="14"/>
  <cols>
    <col min="1" max="1" width="8" customWidth="1"/>
    <col min="2" max="2" width="85" customWidth="1"/>
    <col min="3" max="6" width="12" customWidth="1"/>
  </cols>
  <sheetData>
    <row r="1" spans="1:6" ht="45.25" customHeight="1">
      <c r="A1" s="14" t="s">
        <v>0</v>
      </c>
      <c r="B1" s="14"/>
      <c r="C1" s="14"/>
      <c r="D1" s="14"/>
      <c r="E1" s="14"/>
      <c r="F1" s="14"/>
    </row>
    <row r="2" spans="1:6" ht="37.25" customHeight="1">
      <c r="A2" s="15" t="s">
        <v>1</v>
      </c>
      <c r="B2" s="15"/>
      <c r="C2" s="15"/>
      <c r="D2" s="15"/>
      <c r="E2" s="15"/>
      <c r="F2" s="15"/>
    </row>
    <row r="3" spans="1:6" ht="61.25" customHeight="1">
      <c r="A3" s="16" t="s">
        <v>2</v>
      </c>
      <c r="B3" s="16"/>
      <c r="C3" s="16"/>
      <c r="D3" s="16"/>
      <c r="E3" s="16"/>
      <c r="F3" s="16"/>
    </row>
    <row r="5" spans="1:6" ht="32" customHeight="1">
      <c r="A5" s="3" t="s">
        <v>3</v>
      </c>
      <c r="B5" s="3"/>
      <c r="C5" s="3"/>
      <c r="D5" s="3"/>
      <c r="E5" s="3"/>
      <c r="F5" s="3"/>
    </row>
    <row r="6" spans="1:6" ht="16">
      <c r="A6" s="4">
        <v>1</v>
      </c>
      <c r="B6" s="5" t="s">
        <v>4</v>
      </c>
    </row>
    <row r="7" spans="1:6" ht="16">
      <c r="A7" s="4">
        <v>2</v>
      </c>
      <c r="B7" s="5" t="s">
        <v>5</v>
      </c>
    </row>
    <row r="8" spans="1:6" ht="16">
      <c r="A8" s="4">
        <v>3</v>
      </c>
      <c r="B8" s="5" t="s">
        <v>6</v>
      </c>
    </row>
    <row r="9" spans="1:6" ht="16">
      <c r="A9" s="4">
        <v>4</v>
      </c>
      <c r="B9" s="5" t="s">
        <v>7</v>
      </c>
    </row>
    <row r="10" spans="1:6" ht="16">
      <c r="A10" s="4">
        <v>5</v>
      </c>
      <c r="B10" s="5" t="s">
        <v>8</v>
      </c>
    </row>
    <row r="12" spans="1:6" ht="32" customHeight="1">
      <c r="A12" s="3" t="s">
        <v>9</v>
      </c>
      <c r="B12" s="3"/>
      <c r="C12" s="3"/>
      <c r="D12" s="3"/>
      <c r="E12" s="3"/>
      <c r="F12" s="3"/>
    </row>
    <row r="13" spans="1:6" ht="40" customHeight="1">
      <c r="A13" s="17" t="s">
        <v>10</v>
      </c>
      <c r="B13" s="17"/>
      <c r="C13" s="17"/>
      <c r="D13" s="17"/>
      <c r="E13" s="17"/>
      <c r="F13" s="17"/>
    </row>
    <row r="14" spans="1:6" ht="40" customHeight="1">
      <c r="A14" s="18" t="s">
        <v>11</v>
      </c>
      <c r="B14" s="18"/>
      <c r="C14" s="18"/>
      <c r="D14" s="18"/>
      <c r="E14" s="18"/>
      <c r="F14" s="18"/>
    </row>
    <row r="15" spans="1:6" ht="40" customHeight="1">
      <c r="A15" s="17" t="s">
        <v>12</v>
      </c>
      <c r="B15" s="17"/>
      <c r="C15" s="17"/>
      <c r="D15" s="17"/>
      <c r="E15" s="17"/>
      <c r="F15" s="17"/>
    </row>
    <row r="16" spans="1:6" ht="40" customHeight="1">
      <c r="A16" s="18" t="s">
        <v>13</v>
      </c>
      <c r="B16" s="18"/>
      <c r="C16" s="18"/>
      <c r="D16" s="18"/>
      <c r="E16" s="18"/>
      <c r="F16" s="18"/>
    </row>
  </sheetData>
  <mergeCells count="4">
    <mergeCell ref="A1:F1"/>
    <mergeCell ref="A2:F2"/>
    <mergeCell ref="A3:F3"/>
    <mergeCell ref="A13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sqref="A1:I1"/>
    </sheetView>
  </sheetViews>
  <sheetFormatPr baseColWidth="10" defaultColWidth="8.83203125" defaultRowHeight="14"/>
  <cols>
    <col min="1" max="1" width="23" customWidth="1"/>
    <col min="2" max="2" width="38" customWidth="1"/>
    <col min="3" max="3" width="13" customWidth="1"/>
    <col min="4" max="4" width="12" customWidth="1"/>
    <col min="5" max="6" width="19" customWidth="1"/>
    <col min="7" max="7" width="21" customWidth="1"/>
    <col min="8" max="8" width="16" customWidth="1"/>
    <col min="9" max="9" width="28" customWidth="1"/>
  </cols>
  <sheetData>
    <row r="1" spans="1:9" ht="45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37.25" customHeight="1">
      <c r="A2" s="15" t="s">
        <v>14</v>
      </c>
      <c r="B2" s="15"/>
      <c r="C2" s="15"/>
      <c r="D2" s="15"/>
      <c r="E2" s="15"/>
      <c r="F2" s="15"/>
      <c r="G2" s="15"/>
      <c r="H2" s="15"/>
      <c r="I2" s="15"/>
    </row>
    <row r="4" spans="1:9" ht="40" customHeight="1">
      <c r="A4" s="6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</row>
    <row r="5" spans="1:9">
      <c r="A5" s="7" t="s">
        <v>24</v>
      </c>
      <c r="B5" s="7" t="s">
        <v>25</v>
      </c>
      <c r="C5" s="7" t="s">
        <v>26</v>
      </c>
      <c r="D5" s="8">
        <v>1</v>
      </c>
      <c r="E5" s="9">
        <v>1200</v>
      </c>
      <c r="F5" s="10">
        <f t="shared" ref="F5:F29" si="0">IF(OR(D5="",E5=""),"",D5*E5)</f>
        <v>1200</v>
      </c>
      <c r="G5" s="7" t="s">
        <v>27</v>
      </c>
      <c r="H5" s="11">
        <v>1</v>
      </c>
      <c r="I5" s="7" t="s">
        <v>28</v>
      </c>
    </row>
    <row r="6" spans="1:9">
      <c r="A6" s="7" t="s">
        <v>29</v>
      </c>
      <c r="B6" s="7" t="s">
        <v>30</v>
      </c>
      <c r="C6" s="7" t="s">
        <v>31</v>
      </c>
      <c r="D6" s="8">
        <v>35</v>
      </c>
      <c r="E6" s="9">
        <v>95</v>
      </c>
      <c r="F6" s="10">
        <f t="shared" si="0"/>
        <v>3325</v>
      </c>
      <c r="G6" s="7" t="s">
        <v>27</v>
      </c>
      <c r="H6" s="11">
        <v>2</v>
      </c>
      <c r="I6" s="7" t="s">
        <v>28</v>
      </c>
    </row>
    <row r="7" spans="1:9">
      <c r="A7" s="7" t="s">
        <v>32</v>
      </c>
      <c r="B7" s="7" t="s">
        <v>33</v>
      </c>
      <c r="C7" s="7" t="s">
        <v>34</v>
      </c>
      <c r="D7" s="8">
        <v>1</v>
      </c>
      <c r="E7" s="9">
        <v>4200</v>
      </c>
      <c r="F7" s="10">
        <f t="shared" si="0"/>
        <v>4200</v>
      </c>
      <c r="G7" s="7" t="s">
        <v>35</v>
      </c>
      <c r="H7" s="11">
        <v>2</v>
      </c>
      <c r="I7" s="7" t="s">
        <v>28</v>
      </c>
    </row>
    <row r="8" spans="1:9">
      <c r="A8" s="7" t="s">
        <v>32</v>
      </c>
      <c r="B8" s="7" t="s">
        <v>36</v>
      </c>
      <c r="C8" s="7" t="s">
        <v>37</v>
      </c>
      <c r="D8" s="8">
        <v>1</v>
      </c>
      <c r="E8" s="9">
        <v>2600</v>
      </c>
      <c r="F8" s="10">
        <f t="shared" si="0"/>
        <v>2600</v>
      </c>
      <c r="G8" s="7" t="s">
        <v>38</v>
      </c>
      <c r="H8" s="11">
        <v>3</v>
      </c>
      <c r="I8" s="7" t="s">
        <v>28</v>
      </c>
    </row>
    <row r="9" spans="1:9">
      <c r="A9" s="7" t="s">
        <v>39</v>
      </c>
      <c r="B9" s="7" t="s">
        <v>40</v>
      </c>
      <c r="C9" s="7" t="s">
        <v>34</v>
      </c>
      <c r="D9" s="8">
        <v>2500</v>
      </c>
      <c r="E9" s="9">
        <v>0.55000000000000004</v>
      </c>
      <c r="F9" s="10">
        <f t="shared" si="0"/>
        <v>1375</v>
      </c>
      <c r="G9" s="7" t="s">
        <v>27</v>
      </c>
      <c r="H9" s="11">
        <v>3</v>
      </c>
      <c r="I9" s="7" t="s">
        <v>28</v>
      </c>
    </row>
    <row r="10" spans="1:9">
      <c r="A10" s="7" t="s">
        <v>41</v>
      </c>
      <c r="B10" s="7" t="s">
        <v>42</v>
      </c>
      <c r="C10" s="7" t="s">
        <v>43</v>
      </c>
      <c r="D10" s="8">
        <v>1</v>
      </c>
      <c r="E10" s="9">
        <v>900</v>
      </c>
      <c r="F10" s="10">
        <f t="shared" si="0"/>
        <v>900</v>
      </c>
      <c r="G10" s="7" t="s">
        <v>27</v>
      </c>
      <c r="H10" s="11">
        <v>4</v>
      </c>
      <c r="I10" s="7" t="s">
        <v>28</v>
      </c>
    </row>
    <row r="11" spans="1:9">
      <c r="A11" s="7" t="s">
        <v>44</v>
      </c>
      <c r="B11" s="7" t="s">
        <v>45</v>
      </c>
      <c r="C11" s="7" t="s">
        <v>26</v>
      </c>
      <c r="D11" s="8">
        <v>1</v>
      </c>
      <c r="E11" s="9">
        <v>750</v>
      </c>
      <c r="F11" s="10">
        <f t="shared" si="0"/>
        <v>750</v>
      </c>
      <c r="G11" s="7" t="s">
        <v>38</v>
      </c>
      <c r="H11" s="11">
        <v>4</v>
      </c>
      <c r="I11" s="7" t="s">
        <v>28</v>
      </c>
    </row>
    <row r="12" spans="1:9">
      <c r="A12" s="7" t="s">
        <v>46</v>
      </c>
      <c r="B12" s="7" t="s">
        <v>47</v>
      </c>
      <c r="C12" s="7" t="s">
        <v>43</v>
      </c>
      <c r="D12" s="8">
        <v>1</v>
      </c>
      <c r="E12" s="9">
        <v>5000</v>
      </c>
      <c r="F12" s="10">
        <f t="shared" si="0"/>
        <v>5000</v>
      </c>
      <c r="G12" s="7" t="s">
        <v>35</v>
      </c>
      <c r="H12" s="11">
        <v>5</v>
      </c>
      <c r="I12" s="7" t="s">
        <v>28</v>
      </c>
    </row>
    <row r="13" spans="1:9">
      <c r="A13" s="7" t="s">
        <v>48</v>
      </c>
      <c r="B13" s="7" t="s">
        <v>49</v>
      </c>
      <c r="C13" s="7" t="s">
        <v>43</v>
      </c>
      <c r="D13" s="8">
        <v>1</v>
      </c>
      <c r="E13" s="9">
        <v>1800</v>
      </c>
      <c r="F13" s="10">
        <f t="shared" si="0"/>
        <v>1800</v>
      </c>
      <c r="G13" s="7" t="s">
        <v>27</v>
      </c>
      <c r="H13" s="11">
        <v>6</v>
      </c>
      <c r="I13" s="7" t="s">
        <v>28</v>
      </c>
    </row>
    <row r="14" spans="1:9">
      <c r="A14" s="7"/>
      <c r="B14" s="7"/>
      <c r="C14" s="7"/>
      <c r="D14" s="8"/>
      <c r="E14" s="9"/>
      <c r="F14" s="10" t="str">
        <f t="shared" si="0"/>
        <v/>
      </c>
      <c r="G14" s="7"/>
      <c r="H14" s="11"/>
      <c r="I14" s="7"/>
    </row>
    <row r="15" spans="1:9">
      <c r="A15" s="7"/>
      <c r="B15" s="7"/>
      <c r="C15" s="7"/>
      <c r="D15" s="8"/>
      <c r="E15" s="9"/>
      <c r="F15" s="10" t="str">
        <f t="shared" si="0"/>
        <v/>
      </c>
      <c r="G15" s="7"/>
      <c r="H15" s="11"/>
      <c r="I15" s="7"/>
    </row>
    <row r="16" spans="1:9">
      <c r="A16" s="7"/>
      <c r="B16" s="7"/>
      <c r="C16" s="7"/>
      <c r="D16" s="8"/>
      <c r="E16" s="9"/>
      <c r="F16" s="10" t="str">
        <f t="shared" si="0"/>
        <v/>
      </c>
      <c r="G16" s="7"/>
      <c r="H16" s="11"/>
      <c r="I16" s="7"/>
    </row>
    <row r="17" spans="1:9">
      <c r="A17" s="7"/>
      <c r="B17" s="7"/>
      <c r="C17" s="7"/>
      <c r="D17" s="8"/>
      <c r="E17" s="9"/>
      <c r="F17" s="10" t="str">
        <f t="shared" si="0"/>
        <v/>
      </c>
      <c r="G17" s="7"/>
      <c r="H17" s="11"/>
      <c r="I17" s="7"/>
    </row>
    <row r="18" spans="1:9">
      <c r="A18" s="7"/>
      <c r="B18" s="7"/>
      <c r="C18" s="7"/>
      <c r="D18" s="8"/>
      <c r="E18" s="9"/>
      <c r="F18" s="10" t="str">
        <f t="shared" si="0"/>
        <v/>
      </c>
      <c r="G18" s="7"/>
      <c r="H18" s="11"/>
      <c r="I18" s="7"/>
    </row>
    <row r="19" spans="1:9">
      <c r="A19" s="7"/>
      <c r="B19" s="7"/>
      <c r="C19" s="7"/>
      <c r="D19" s="8"/>
      <c r="E19" s="9"/>
      <c r="F19" s="10" t="str">
        <f t="shared" si="0"/>
        <v/>
      </c>
      <c r="G19" s="7"/>
      <c r="H19" s="11"/>
      <c r="I19" s="7"/>
    </row>
    <row r="20" spans="1:9">
      <c r="A20" s="7"/>
      <c r="B20" s="7"/>
      <c r="C20" s="7"/>
      <c r="D20" s="8"/>
      <c r="E20" s="9"/>
      <c r="F20" s="10" t="str">
        <f t="shared" si="0"/>
        <v/>
      </c>
      <c r="G20" s="7"/>
      <c r="H20" s="11"/>
      <c r="I20" s="7"/>
    </row>
    <row r="21" spans="1:9">
      <c r="A21" s="7"/>
      <c r="B21" s="7"/>
      <c r="C21" s="7"/>
      <c r="D21" s="8"/>
      <c r="E21" s="9"/>
      <c r="F21" s="10" t="str">
        <f t="shared" si="0"/>
        <v/>
      </c>
      <c r="G21" s="7"/>
      <c r="H21" s="11"/>
      <c r="I21" s="7"/>
    </row>
    <row r="22" spans="1:9">
      <c r="A22" s="7"/>
      <c r="B22" s="7"/>
      <c r="C22" s="7"/>
      <c r="D22" s="8"/>
      <c r="E22" s="9"/>
      <c r="F22" s="10" t="str">
        <f t="shared" si="0"/>
        <v/>
      </c>
      <c r="G22" s="7"/>
      <c r="H22" s="11"/>
      <c r="I22" s="7"/>
    </row>
    <row r="23" spans="1:9">
      <c r="A23" s="7"/>
      <c r="B23" s="7"/>
      <c r="C23" s="7"/>
      <c r="D23" s="8"/>
      <c r="E23" s="9"/>
      <c r="F23" s="10" t="str">
        <f t="shared" si="0"/>
        <v/>
      </c>
      <c r="G23" s="7"/>
      <c r="H23" s="11"/>
      <c r="I23" s="7"/>
    </row>
    <row r="24" spans="1:9">
      <c r="A24" s="7"/>
      <c r="B24" s="7"/>
      <c r="C24" s="7"/>
      <c r="D24" s="8"/>
      <c r="E24" s="9"/>
      <c r="F24" s="10" t="str">
        <f t="shared" si="0"/>
        <v/>
      </c>
      <c r="G24" s="7"/>
      <c r="H24" s="11"/>
      <c r="I24" s="7"/>
    </row>
    <row r="25" spans="1:9">
      <c r="A25" s="7"/>
      <c r="B25" s="7"/>
      <c r="C25" s="7"/>
      <c r="D25" s="8"/>
      <c r="E25" s="9"/>
      <c r="F25" s="10" t="str">
        <f t="shared" si="0"/>
        <v/>
      </c>
      <c r="G25" s="7"/>
      <c r="H25" s="11"/>
      <c r="I25" s="7"/>
    </row>
    <row r="26" spans="1:9">
      <c r="A26" s="7"/>
      <c r="B26" s="7"/>
      <c r="C26" s="7"/>
      <c r="D26" s="8"/>
      <c r="E26" s="9"/>
      <c r="F26" s="10" t="str">
        <f t="shared" si="0"/>
        <v/>
      </c>
      <c r="G26" s="7"/>
      <c r="H26" s="11"/>
      <c r="I26" s="7"/>
    </row>
    <row r="27" spans="1:9">
      <c r="A27" s="7"/>
      <c r="B27" s="7"/>
      <c r="C27" s="7"/>
      <c r="D27" s="8"/>
      <c r="E27" s="9"/>
      <c r="F27" s="10" t="str">
        <f t="shared" si="0"/>
        <v/>
      </c>
      <c r="G27" s="7"/>
      <c r="H27" s="11"/>
      <c r="I27" s="7"/>
    </row>
    <row r="28" spans="1:9">
      <c r="A28" s="7"/>
      <c r="B28" s="7"/>
      <c r="C28" s="7"/>
      <c r="D28" s="8"/>
      <c r="E28" s="9"/>
      <c r="F28" s="10" t="str">
        <f t="shared" si="0"/>
        <v/>
      </c>
      <c r="G28" s="7"/>
      <c r="H28" s="11"/>
      <c r="I28" s="7"/>
    </row>
    <row r="29" spans="1:9">
      <c r="A29" s="7"/>
      <c r="B29" s="7"/>
      <c r="C29" s="7"/>
      <c r="D29" s="8"/>
      <c r="E29" s="9"/>
      <c r="F29" s="10" t="str">
        <f t="shared" si="0"/>
        <v/>
      </c>
      <c r="G29" s="7"/>
      <c r="H29" s="11"/>
      <c r="I29" s="7"/>
    </row>
    <row r="30" spans="1:9" ht="32" customHeight="1">
      <c r="A30" s="19" t="s">
        <v>50</v>
      </c>
      <c r="B30" s="19"/>
      <c r="C30" s="19"/>
      <c r="D30" s="19"/>
      <c r="E30" s="19"/>
      <c r="F30" s="12">
        <f>SUM(F5:F29)</f>
        <v>21150</v>
      </c>
      <c r="G30" s="1"/>
      <c r="H30" s="1"/>
      <c r="I30" s="1"/>
    </row>
  </sheetData>
  <mergeCells count="3">
    <mergeCell ref="A1:I1"/>
    <mergeCell ref="A2:I2"/>
    <mergeCell ref="A30:E30"/>
  </mergeCells>
  <conditionalFormatting sqref="D5:E29">
    <cfRule type="expression" dxfId="0" priority="1">
      <formula>OR(D5&lt;0,E5&lt;0)</formula>
    </cfRule>
  </conditionalFormatting>
  <dataValidations count="2">
    <dataValidation type="list" sqref="G5:G29" xr:uid="{00000000-0002-0000-0100-000000000000}">
      <formula1>"Vlastita sredstva,Grant,Kredit,Ostalo"</formula1>
    </dataValidation>
    <dataValidation sqref="H5:H29" xr:uid="{00000000-0002-0000-0100-000001000000}">
      <formula1>1</formula1>
      <formula2>12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tabSelected="1" workbookViewId="0">
      <selection sqref="A1:H1"/>
    </sheetView>
  </sheetViews>
  <sheetFormatPr baseColWidth="10" defaultColWidth="8.83203125" defaultRowHeight="14"/>
  <cols>
    <col min="1" max="1" width="28" customWidth="1"/>
    <col min="2" max="2" width="18" customWidth="1"/>
    <col min="3" max="3" width="3" customWidth="1"/>
    <col min="4" max="4" width="24" customWidth="1"/>
    <col min="5" max="5" width="18" customWidth="1"/>
    <col min="6" max="8" width="14" customWidth="1"/>
  </cols>
  <sheetData>
    <row r="1" spans="1:8" ht="45.25" customHeight="1">
      <c r="A1" s="14" t="s">
        <v>51</v>
      </c>
      <c r="B1" s="14"/>
      <c r="C1" s="14"/>
      <c r="D1" s="14"/>
      <c r="E1" s="14"/>
      <c r="F1" s="14"/>
      <c r="G1" s="14"/>
      <c r="H1" s="14"/>
    </row>
    <row r="2" spans="1:8" ht="37.25" customHeight="1">
      <c r="A2" s="15" t="s">
        <v>52</v>
      </c>
      <c r="B2" s="15"/>
      <c r="C2" s="15"/>
      <c r="D2" s="15"/>
      <c r="E2" s="15"/>
      <c r="F2" s="15"/>
      <c r="G2" s="15"/>
      <c r="H2" s="15"/>
    </row>
    <row r="4" spans="1:8" ht="32" customHeight="1">
      <c r="A4" s="3" t="s">
        <v>53</v>
      </c>
      <c r="B4" s="3"/>
      <c r="D4" s="3" t="s">
        <v>54</v>
      </c>
      <c r="E4" s="3"/>
    </row>
    <row r="5" spans="1:8">
      <c r="A5" s="2" t="s">
        <v>24</v>
      </c>
      <c r="B5" s="13">
        <f>SUMIF('Unos ulaganja'!$A$5:$A$29,A5,'Unos ulaganja'!$F$5:$F$29)</f>
        <v>1200</v>
      </c>
      <c r="D5" s="2" t="s">
        <v>27</v>
      </c>
      <c r="E5" s="13">
        <f>SUMIF('Unos ulaganja'!$G$5:$G$29,D5,'Unos ulaganja'!$F$5:$F$29)</f>
        <v>8600</v>
      </c>
    </row>
    <row r="6" spans="1:8">
      <c r="A6" s="2" t="s">
        <v>29</v>
      </c>
      <c r="B6" s="13">
        <f>SUMIF('Unos ulaganja'!$A$5:$A$29,A6,'Unos ulaganja'!$F$5:$F$29)</f>
        <v>3325</v>
      </c>
      <c r="D6" s="2" t="s">
        <v>38</v>
      </c>
      <c r="E6" s="13">
        <f>SUMIF('Unos ulaganja'!$G$5:$G$29,D6,'Unos ulaganja'!$F$5:$F$29)</f>
        <v>3350</v>
      </c>
    </row>
    <row r="7" spans="1:8">
      <c r="A7" s="2" t="s">
        <v>32</v>
      </c>
      <c r="B7" s="13">
        <f>SUMIF('Unos ulaganja'!$A$5:$A$29,A7,'Unos ulaganja'!$F$5:$F$29)</f>
        <v>6800</v>
      </c>
      <c r="D7" s="2" t="s">
        <v>35</v>
      </c>
      <c r="E7" s="13">
        <f>SUMIF('Unos ulaganja'!$G$5:$G$29,D7,'Unos ulaganja'!$F$5:$F$29)</f>
        <v>9200</v>
      </c>
    </row>
    <row r="8" spans="1:8">
      <c r="A8" s="2" t="s">
        <v>39</v>
      </c>
      <c r="B8" s="13">
        <f>SUMIF('Unos ulaganja'!$A$5:$A$29,A8,'Unos ulaganja'!$F$5:$F$29)</f>
        <v>1375</v>
      </c>
      <c r="D8" s="2" t="s">
        <v>55</v>
      </c>
      <c r="E8" s="13">
        <f>SUMIF('Unos ulaganja'!$G$5:$G$29,D8,'Unos ulaganja'!$F$5:$F$29)</f>
        <v>0</v>
      </c>
    </row>
    <row r="9" spans="1:8">
      <c r="A9" s="2" t="s">
        <v>41</v>
      </c>
      <c r="B9" s="13">
        <f>SUMIF('Unos ulaganja'!$A$5:$A$29,A9,'Unos ulaganja'!$F$5:$F$29)</f>
        <v>900</v>
      </c>
    </row>
    <row r="10" spans="1:8">
      <c r="A10" s="2" t="s">
        <v>44</v>
      </c>
      <c r="B10" s="13">
        <f>SUMIF('Unos ulaganja'!$A$5:$A$29,A10,'Unos ulaganja'!$F$5:$F$29)</f>
        <v>750</v>
      </c>
    </row>
    <row r="11" spans="1:8">
      <c r="A11" s="2" t="s">
        <v>46</v>
      </c>
      <c r="B11" s="13">
        <f>SUMIF('Unos ulaganja'!$A$5:$A$29,A11,'Unos ulaganja'!$F$5:$F$29)</f>
        <v>5000</v>
      </c>
    </row>
    <row r="12" spans="1:8">
      <c r="A12" s="2" t="s">
        <v>48</v>
      </c>
      <c r="B12" s="13">
        <f>SUMIF('Unos ulaganja'!$A$5:$A$29,A12,'Unos ulaganja'!$F$5:$F$29)</f>
        <v>1800</v>
      </c>
    </row>
    <row r="13" spans="1:8">
      <c r="A13" s="2" t="s">
        <v>55</v>
      </c>
      <c r="B13" s="13">
        <f>SUMIF('Unos ulaganja'!$A$5:$A$29,A13,'Unos ulaganja'!$F$5:$F$29)</f>
        <v>0</v>
      </c>
    </row>
    <row r="16" spans="1:8" ht="32" customHeight="1">
      <c r="A16" s="3" t="s">
        <v>56</v>
      </c>
      <c r="B16" s="3"/>
    </row>
    <row r="17" spans="1:2">
      <c r="A17" s="2">
        <v>1</v>
      </c>
      <c r="B17" s="13">
        <f>SUMIF('Unos ulaganja'!$H$5:$H$29,A17,'Unos ulaganja'!$F$5:$F$29)</f>
        <v>1200</v>
      </c>
    </row>
    <row r="18" spans="1:2">
      <c r="A18" s="2">
        <v>2</v>
      </c>
      <c r="B18" s="13">
        <f>SUMIF('Unos ulaganja'!$H$5:$H$29,A18,'Unos ulaganja'!$F$5:$F$29)</f>
        <v>7525</v>
      </c>
    </row>
    <row r="19" spans="1:2">
      <c r="A19" s="2">
        <v>3</v>
      </c>
      <c r="B19" s="13">
        <f>SUMIF('Unos ulaganja'!$H$5:$H$29,A19,'Unos ulaganja'!$F$5:$F$29)</f>
        <v>3975</v>
      </c>
    </row>
    <row r="20" spans="1:2">
      <c r="A20" s="2">
        <v>4</v>
      </c>
      <c r="B20" s="13">
        <f>SUMIF('Unos ulaganja'!$H$5:$H$29,A20,'Unos ulaganja'!$F$5:$F$29)</f>
        <v>1650</v>
      </c>
    </row>
    <row r="21" spans="1:2">
      <c r="A21" s="2">
        <v>5</v>
      </c>
      <c r="B21" s="13">
        <f>SUMIF('Unos ulaganja'!$H$5:$H$29,A21,'Unos ulaganja'!$F$5:$F$29)</f>
        <v>5000</v>
      </c>
    </row>
    <row r="22" spans="1:2">
      <c r="A22" s="2">
        <v>6</v>
      </c>
      <c r="B22" s="13">
        <f>SUMIF('Unos ulaganja'!$H$5:$H$29,A22,'Unos ulaganja'!$F$5:$F$29)</f>
        <v>1800</v>
      </c>
    </row>
    <row r="23" spans="1:2">
      <c r="A23" s="2">
        <v>7</v>
      </c>
      <c r="B23" s="13">
        <f>SUMIF('Unos ulaganja'!$H$5:$H$29,A23,'Unos ulaganja'!$F$5:$F$29)</f>
        <v>0</v>
      </c>
    </row>
    <row r="24" spans="1:2">
      <c r="A24" s="2">
        <v>8</v>
      </c>
      <c r="B24" s="13">
        <f>SUMIF('Unos ulaganja'!$H$5:$H$29,A24,'Unos ulaganja'!$F$5:$F$29)</f>
        <v>0</v>
      </c>
    </row>
    <row r="25" spans="1:2">
      <c r="A25" s="2">
        <v>9</v>
      </c>
      <c r="B25" s="13">
        <f>SUMIF('Unos ulaganja'!$H$5:$H$29,A25,'Unos ulaganja'!$F$5:$F$29)</f>
        <v>0</v>
      </c>
    </row>
    <row r="26" spans="1:2">
      <c r="A26" s="2">
        <v>10</v>
      </c>
      <c r="B26" s="13">
        <f>SUMIF('Unos ulaganja'!$H$5:$H$29,A26,'Unos ulaganja'!$F$5:$F$29)</f>
        <v>0</v>
      </c>
    </row>
    <row r="27" spans="1:2">
      <c r="A27" s="2">
        <v>11</v>
      </c>
      <c r="B27" s="13">
        <f>SUMIF('Unos ulaganja'!$H$5:$H$29,A27,'Unos ulaganja'!$F$5:$F$29)</f>
        <v>0</v>
      </c>
    </row>
    <row r="28" spans="1:2">
      <c r="A28" s="2">
        <v>12</v>
      </c>
      <c r="B28" s="13">
        <f>SUMIF('Unos ulaganja'!$H$5:$H$29,A28,'Unos ulaganja'!$F$5:$F$29)</f>
        <v>0</v>
      </c>
    </row>
    <row r="30" spans="1:2" ht="32" customHeight="1">
      <c r="A30" s="3" t="s">
        <v>57</v>
      </c>
      <c r="B30" s="12">
        <f>SUM(B17:B28)</f>
        <v>21150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Uputstvo</vt:lpstr>
      <vt:lpstr>Unos ulaganja</vt:lpstr>
      <vt:lpstr>Sažetak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dodiksasa@yahoo.com</cp:lastModifiedBy>
  <dcterms:created xsi:type="dcterms:W3CDTF">2026-06-24T06:47:51Z</dcterms:created>
  <dcterms:modified xsi:type="dcterms:W3CDTF">2026-06-24T06:47:51Z</dcterms:modified>
</cp:coreProperties>
</file>